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Financiera Gubernamental\"/>
    </mc:Choice>
  </mc:AlternateContent>
  <xr:revisionPtr revIDLastSave="0" documentId="13_ncr:1_{691EAEB1-8D91-499C-BCE1-17C51823DD7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D38" i="1" s="1"/>
  <c r="C27" i="1"/>
  <c r="B22" i="1"/>
  <c r="F22" i="1"/>
  <c r="F18" i="1"/>
  <c r="F17" i="1"/>
  <c r="E16" i="1"/>
  <c r="E20" i="1" s="1"/>
  <c r="E38" i="1" s="1"/>
  <c r="F12" i="1"/>
  <c r="F13" i="1"/>
  <c r="F14" i="1"/>
  <c r="F11" i="1"/>
  <c r="F10" i="1"/>
  <c r="D9" i="1"/>
  <c r="D20" i="1" s="1"/>
  <c r="C9" i="1"/>
  <c r="F9" i="1" s="1"/>
  <c r="F7" i="1"/>
  <c r="F6" i="1"/>
  <c r="F5" i="1"/>
  <c r="B4" i="1"/>
  <c r="B20" i="1" s="1"/>
  <c r="C38" i="1" l="1"/>
  <c r="F38" i="1" s="1"/>
  <c r="C20" i="1"/>
  <c r="F16" i="1"/>
  <c r="B38" i="1"/>
  <c r="F20" i="1"/>
  <c r="F4" i="1"/>
  <c r="F27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<sst xmlns="http://schemas.openxmlformats.org/spreadsheetml/2006/main" count="36" uniqueCount="26">
  <si>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</si>
  <si>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</si>
  <si>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</si>
  <si>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</si>
  <si>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</si>
  <si>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</si>
  <si>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</si>
  <si>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</si>
  <si>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</si>
  <si>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</si>
  <si>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</si>
  <si>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</si>
  <si>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</si>
  <si>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</si>
  <si>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</si>
  <si>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</si>
  <si>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</si>
  <si>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</si>
  <si>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</si>
  <si>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</si>
  <si>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</si>
  <si>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</si>
  <si>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</si>
  <si>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</si>
  <si>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</si>
  <si>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SISTEMA PARA EL DESARROLLO INTEGRAL DE LA FAMILIA DEL MUNICIPIO COMONFORT, GTO.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</si>
</sst>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4" fontId="5" fillId="0" borderId="0" xfId="9" applyNumberFormat="1" applyFont="1" applyFill="1" applyBorder="1" applyAlignment="1" applyProtection="1">
      <alignment vertical="top"/>
      <protection locked="0"/>
    </xf>
    <xf numFmtId="0" fontId="5" fillId="0" borderId="0" xfId="9" applyFont="1" applyFill="1" applyBorder="1" applyAlignment="1" applyProtection="1">
      <alignment vertical="top"/>
      <protection locked="0"/>
    </xf>
    <xf numFmtId="0" fontId="5" fillId="0" borderId="0" xfId="9" applyFont="1" applyFill="1" applyBorder="1" applyAlignment="1" applyProtection="1">
      <alignment vertical="top" wrapText="1"/>
      <protection locked="0"/>
    </xf>
    <xf numFmtId="0" fontId="8" fillId="0" borderId="0" xfId="9" applyFont="1" applyFill="1" applyBorder="1" applyAlignment="1" applyProtection="1">
      <alignment horizontal="right" vertical="top" wrapText="1"/>
      <protection locked="0"/>
    </xf>
    <xf numFmtId="4" fontId="8" fillId="0" borderId="0" xfId="9" applyNumberFormat="1" applyFont="1" applyFill="1" applyBorder="1" applyAlignment="1" applyProtection="1">
      <alignment vertical="top"/>
      <protection locked="0"/>
    </xf>
    <xf numFmtId="166" fontId="4" fillId="0" borderId="0" xfId="3" applyNumberFormat="1" applyFont="1" applyFill="1" applyBorder="1" applyAlignment="1">
      <alignment horizontal="center" vertical="center" wrapText="1"/>
    </xf>
    <xf numFmtId="0" fontId="4" fillId="0" borderId="4" xfId="9" applyFont="1" applyFill="1" applyBorder="1" applyAlignment="1">
      <alignment horizontal="center" vertical="center" wrapText="1"/>
    </xf>
    <xf numFmtId="166" fontId="4" fillId="0" borderId="5" xfId="3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top"/>
    </xf>
    <xf numFmtId="4" fontId="5" fillId="0" borderId="1" xfId="9" applyNumberFormat="1" applyFont="1" applyFill="1" applyBorder="1" applyAlignment="1">
      <alignment vertical="top"/>
    </xf>
    <xf numFmtId="0" fontId="5" fillId="0" borderId="1" xfId="9" applyFont="1" applyFill="1" applyBorder="1" applyAlignment="1">
      <alignment vertical="top" wrapText="1"/>
    </xf>
    <xf numFmtId="0" fontId="4" fillId="0" borderId="7" xfId="9" applyFont="1" applyFill="1" applyBorder="1" applyAlignment="1">
      <alignment vertical="top" wrapText="1"/>
    </xf>
    <xf numFmtId="4" fontId="4" fillId="0" borderId="8" xfId="9" applyNumberFormat="1" applyFont="1" applyFill="1" applyBorder="1" applyProtection="1">
      <protection locked="0"/>
    </xf>
    <xf numFmtId="4" fontId="5" fillId="2" borderId="8" xfId="9" applyNumberFormat="1" applyFont="1" applyFill="1" applyBorder="1" applyProtection="1">
      <protection locked="0"/>
    </xf>
    <xf numFmtId="0" fontId="5" fillId="0" borderId="7" xfId="9" applyFont="1" applyFill="1" applyBorder="1" applyAlignment="1">
      <alignment horizontal="left" vertical="top" wrapText="1" indent="1"/>
    </xf>
    <xf numFmtId="4" fontId="5" fillId="0" borderId="8" xfId="9" applyNumberFormat="1" applyFont="1" applyFill="1" applyBorder="1" applyProtection="1">
      <protection locked="0"/>
    </xf>
    <xf numFmtId="4" fontId="4" fillId="2" borderId="8" xfId="9" applyNumberFormat="1" applyFont="1" applyFill="1" applyBorder="1" applyProtection="1">
      <protection locked="0"/>
    </xf>
    <xf numFmtId="4" fontId="5" fillId="2" borderId="8" xfId="9" applyNumberFormat="1" applyFont="1" applyFill="1" applyBorder="1" applyAlignment="1" applyProtection="1">
      <alignment vertical="top"/>
      <protection locked="0"/>
    </xf>
    <xf numFmtId="4" fontId="5" fillId="0" borderId="8" xfId="9" applyNumberFormat="1" applyFont="1" applyFill="1" applyBorder="1" applyAlignment="1" applyProtection="1">
      <alignment vertical="top"/>
      <protection locked="0"/>
    </xf>
    <xf numFmtId="0" fontId="4" fillId="0" borderId="7" xfId="9" applyFont="1" applyFill="1" applyBorder="1" applyAlignment="1">
      <alignment horizontal="left" vertical="top" wrapText="1"/>
    </xf>
    <xf numFmtId="0" fontId="4" fillId="0" borderId="9" xfId="9" applyFont="1" applyFill="1" applyBorder="1" applyAlignment="1">
      <alignment vertical="center" wrapText="1"/>
    </xf>
    <xf numFmtId="4" fontId="4" fillId="0" borderId="10" xfId="9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4" fillId="5" borderId="6" xfId="9" applyFont="1" applyFill="1" applyBorder="1" applyAlignment="1">
      <alignment horizontal="center" vertical="center" wrapText="1"/>
    </xf>
    <xf numFmtId="166" fontId="4" fillId="5" borderId="6" xfId="3" applyNumberFormat="1" applyFont="1" applyFill="1" applyBorder="1" applyAlignment="1">
      <alignment horizontal="center" vertical="center" wrapText="1"/>
    </xf>
    <xf numFmtId="4" fontId="5" fillId="0" borderId="8" xfId="9" applyNumberFormat="1" applyFont="1" applyFill="1" applyBorder="1" applyProtection="1">
      <protection locked="0"/>
    </xf>
    <xf numFmtId="4" fontId="5" fillId="0" borderId="8" xfId="9" applyNumberFormat="1" applyFont="1" applyFill="1" applyBorder="1" applyProtection="1">
      <protection locked="0"/>
    </xf>
    <xf numFmtId="4" fontId="5" fillId="0" borderId="8" xfId="9" applyNumberFormat="1" applyFont="1" applyFill="1" applyBorder="1" applyProtection="1">
      <protection locked="0"/>
    </xf>
    <xf numFmtId="0" fontId="11" fillId="4" borderId="2" xfId="9" applyFont="1" applyFill="1" applyBorder="1" applyAlignment="1" applyProtection="1">
      <alignment horizontal="center" vertical="center" wrapText="1"/>
      <protection locked="0"/>
    </xf>
    <xf numFmtId="0" fontId="11" fillId="4" borderId="1" xfId="9" applyFont="1" applyFill="1" applyBorder="1" applyAlignment="1" applyProtection="1">
      <alignment horizontal="center" vertical="center" wrapText="1"/>
      <protection locked="0"/>
    </xf>
    <xf numFmtId="0" fontId="11" fillId="4" borderId="3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00000000-0005-0000-0000-000004000000}"/>
    <cellStyle name="Millares 2 2 3" xfId="27" xr:uid="{00000000-0005-0000-0000-000005000000}"/>
    <cellStyle name="Millares 2 3" xfId="5" xr:uid="{00000000-0005-0000-0000-000006000000}"/>
    <cellStyle name="Millares 2 3 2" xfId="19" xr:uid="{00000000-0005-0000-0000-000007000000}"/>
    <cellStyle name="Millares 2 3 3" xfId="28" xr:uid="{00000000-0005-0000-0000-000008000000}"/>
    <cellStyle name="Millares 2 4" xfId="17" xr:uid="{00000000-0005-0000-0000-000009000000}"/>
    <cellStyle name="Millares 2 5" xfId="26" xr:uid="{00000000-0005-0000-0000-00000A000000}"/>
    <cellStyle name="Millares 3" xfId="6" xr:uid="{00000000-0005-0000-0000-00000B000000}"/>
    <cellStyle name="Millares 3 2" xfId="20" xr:uid="{00000000-0005-0000-0000-00000C000000}"/>
    <cellStyle name="Millares 3 3" xfId="29" xr:uid="{00000000-0005-0000-0000-00000D000000}"/>
    <cellStyle name="Moneda 2" xfId="7" xr:uid="{00000000-0005-0000-0000-00000E000000}"/>
    <cellStyle name="Moneda 2 2" xfId="21" xr:uid="{00000000-0005-0000-0000-00000F000000}"/>
    <cellStyle name="Moneda 2 3" xfId="30" xr:uid="{00000000-0005-0000-0000-000010000000}"/>
    <cellStyle name="Normal" xfId="0" builtinId="0"/>
    <cellStyle name="Normal 2" xfId="8" xr:uid="{00000000-0005-0000-0000-000012000000}"/>
    <cellStyle name="Normal 2 2" xfId="9" xr:uid="{00000000-0005-0000-0000-000013000000}"/>
    <cellStyle name="Normal 2 3" xfId="22" xr:uid="{00000000-0005-0000-0000-000014000000}"/>
    <cellStyle name="Normal 2 4" xfId="31" xr:uid="{00000000-0005-0000-0000-000015000000}"/>
    <cellStyle name="Normal 3" xfId="10" xr:uid="{00000000-0005-0000-0000-000016000000}"/>
    <cellStyle name="Normal 3 2" xfId="23" xr:uid="{00000000-0005-0000-0000-000017000000}"/>
    <cellStyle name="Normal 3 3" xfId="32" xr:uid="{00000000-0005-0000-0000-000018000000}"/>
    <cellStyle name="Normal 4" xfId="11" xr:uid="{00000000-0005-0000-0000-000019000000}"/>
    <cellStyle name="Normal 4 2" xfId="12" xr:uid="{00000000-0005-0000-0000-00001A000000}"/>
    <cellStyle name="Normal 5" xfId="13" xr:uid="{00000000-0005-0000-0000-00001B000000}"/>
    <cellStyle name="Normal 5 2" xfId="14" xr:uid="{00000000-0005-0000-0000-00001C000000}"/>
    <cellStyle name="Normal 6" xfId="15" xr:uid="{00000000-0005-0000-0000-00001D000000}"/>
    <cellStyle name="Normal 6 2" xfId="16" xr:uid="{00000000-0005-0000-0000-00001E000000}"/>
    <cellStyle name="Normal 6 2 2" xfId="25" xr:uid="{00000000-0005-0000-0000-00001F000000}"/>
    <cellStyle name="Normal 6 2 3" xfId="34" xr:uid="{00000000-0005-0000-0000-000020000000}"/>
    <cellStyle name="Normal 6 3" xfId="24" xr:uid="{00000000-0005-0000-0000-000021000000}"/>
    <cellStyle name="Normal 6 4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130969</xdr:colOff>
      <xdr:row>0</xdr:row>
      <xdr:rowOff>154781</xdr:rowOff>
    </xdr:from>
    <xdr:ext cx="514350" cy="4191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154781"/>
          <a:ext cx="514350" cy="419100"/>
        </a:xfrm>
        <a:prstGeom prst="rect">
          <a:avLst/>
        </a:prstGeom>
      </xdr:spPr>
    </xdr:pic>
    <xdr:clientData/>
  </xdr:oneCellAnchor>
  <xdr:oneCellAnchor>
    <xdr:from>
      <xdr:col>5</xdr:col>
      <xdr:colOff>297655</xdr:colOff>
      <xdr:row>0</xdr:row>
      <xdr:rowOff>142875</xdr:rowOff>
    </xdr:from>
    <xdr:ext cx="638175" cy="428625"/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6968" y="142875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showGridLines="0" tabSelected="1" zoomScale="95" zoomScaleNormal="95" workbookViewId="0">
      <selection sqref="A1:F1"/>
    </sheetView>
  </sheetViews>
  <sheetFormatPr baseColWidth="10" defaultColWidth="12" defaultRowHeight="10" x14ac:dyDescent="0.2"/>
  <cols>
    <col min="1" max="1" width="61.77734375" style="3" customWidth="1"/>
    <col min="2" max="2" width="28.109375" style="1" customWidth="1"/>
    <col min="3" max="3" width="29.44140625" style="1" customWidth="1"/>
    <col min="4" max="4" width="25.33203125" style="1" customWidth="1"/>
    <col min="5" max="5" width="25.44140625" style="1" customWidth="1"/>
    <col min="6" max="6" width="21" style="1" customWidth="1"/>
    <col min="7" max="16384" width="12" style="2"/>
  </cols>
  <sheetData>
    <row r="1" spans="1:6" ht="56.25" customHeight="1" x14ac:dyDescent="0.2">
      <c r="A1" s="29" t="s">
        <v>25</v>
      </c>
      <c r="B1" s="30"/>
      <c r="C1" s="30"/>
      <c r="D1" s="30"/>
      <c r="E1" s="30"/>
      <c r="F1" s="31"/>
    </row>
    <row r="2" spans="1:6" s="3" customFormat="1" ht="50.15" customHeight="1" x14ac:dyDescent="0.2">
      <c r="A2" s="24" t="s">
        <v>3</v>
      </c>
      <c r="B2" s="25" t="s">
        <v>12</v>
      </c>
      <c r="C2" s="25" t="s">
        <v>13</v>
      </c>
      <c r="D2" s="25" t="s">
        <v>14</v>
      </c>
      <c r="E2" s="25" t="s">
        <v>5</v>
      </c>
      <c r="F2" s="25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ht="10.5" x14ac:dyDescent="0.25">
      <c r="A4" s="12" t="s">
        <v>18</v>
      </c>
      <c r="B4" s="13">
        <f>+B5+B6+B7</f>
        <v>-7525.28</v>
      </c>
      <c r="C4" s="14"/>
      <c r="D4" s="14"/>
      <c r="E4" s="14"/>
      <c r="F4" s="13">
        <f>+B4</f>
        <v>-7525.28</v>
      </c>
    </row>
    <row r="5" spans="1:6" x14ac:dyDescent="0.2">
      <c r="A5" s="15" t="s">
        <v>0</v>
      </c>
      <c r="B5" s="27">
        <v>-7525.28</v>
      </c>
      <c r="C5" s="14"/>
      <c r="D5" s="14"/>
      <c r="E5" s="14"/>
      <c r="F5" s="16">
        <f>+B5</f>
        <v>-7525.28</v>
      </c>
    </row>
    <row r="6" spans="1:6" x14ac:dyDescent="0.2">
      <c r="A6" s="15" t="s">
        <v>4</v>
      </c>
      <c r="B6" s="27">
        <v>0</v>
      </c>
      <c r="C6" s="14"/>
      <c r="D6" s="14"/>
      <c r="E6" s="14"/>
      <c r="F6" s="16">
        <f>+B6</f>
        <v>0</v>
      </c>
    </row>
    <row r="7" spans="1:6" x14ac:dyDescent="0.2">
      <c r="A7" s="15" t="s">
        <v>6</v>
      </c>
      <c r="B7" s="27">
        <v>0</v>
      </c>
      <c r="C7" s="14"/>
      <c r="D7" s="14"/>
      <c r="E7" s="14"/>
      <c r="F7" s="16">
        <f>+B7</f>
        <v>0</v>
      </c>
    </row>
    <row r="8" spans="1:6" ht="9" customHeight="1" x14ac:dyDescent="0.2">
      <c r="A8" s="15"/>
      <c r="B8" s="16"/>
      <c r="C8" s="16"/>
      <c r="D8" s="16"/>
      <c r="E8" s="16"/>
      <c r="F8" s="16"/>
    </row>
    <row r="9" spans="1:6" ht="10.5" x14ac:dyDescent="0.25">
      <c r="A9" s="12" t="s">
        <v>19</v>
      </c>
      <c r="B9" s="14"/>
      <c r="C9" s="13">
        <f>+C11+C12+C13+C14</f>
        <v>6052434.2400000002</v>
      </c>
      <c r="D9" s="13">
        <f>+D10</f>
        <v>1140710.05</v>
      </c>
      <c r="E9" s="14"/>
      <c r="F9" s="13">
        <f>+C9+D9</f>
        <v>7193144.29</v>
      </c>
    </row>
    <row r="10" spans="1:6" x14ac:dyDescent="0.2">
      <c r="A10" s="15" t="s">
        <v>7</v>
      </c>
      <c r="B10" s="14"/>
      <c r="C10" s="14"/>
      <c r="D10" s="16">
        <v>1140710.05</v>
      </c>
      <c r="E10" s="14"/>
      <c r="F10" s="16">
        <f>+D10</f>
        <v>1140710.05</v>
      </c>
    </row>
    <row r="11" spans="1:6" x14ac:dyDescent="0.2">
      <c r="A11" s="15" t="s">
        <v>8</v>
      </c>
      <c r="B11" s="14"/>
      <c r="C11" s="16">
        <v>6052434.2400000002</v>
      </c>
      <c r="D11" s="14"/>
      <c r="E11" s="14"/>
      <c r="F11" s="16">
        <f>+C11</f>
        <v>6052434.2400000002</v>
      </c>
    </row>
    <row r="12" spans="1:6" x14ac:dyDescent="0.2">
      <c r="A12" s="15" t="s">
        <v>9</v>
      </c>
      <c r="B12" s="14"/>
      <c r="C12" s="16">
        <v>0</v>
      </c>
      <c r="D12" s="14"/>
      <c r="E12" s="14"/>
      <c r="F12" s="16">
        <f t="shared" ref="F12:F14" si="0">+C12</f>
        <v>0</v>
      </c>
    </row>
    <row r="13" spans="1:6" x14ac:dyDescent="0.2">
      <c r="A13" s="15" t="s">
        <v>1</v>
      </c>
      <c r="B13" s="14"/>
      <c r="C13" s="16">
        <v>0</v>
      </c>
      <c r="D13" s="14"/>
      <c r="E13" s="14"/>
      <c r="F13" s="16">
        <f t="shared" si="0"/>
        <v>0</v>
      </c>
    </row>
    <row r="14" spans="1:6" x14ac:dyDescent="0.2">
      <c r="A14" s="15" t="s">
        <v>2</v>
      </c>
      <c r="B14" s="14"/>
      <c r="C14" s="16">
        <v>0</v>
      </c>
      <c r="D14" s="14"/>
      <c r="E14" s="14"/>
      <c r="F14" s="16">
        <f t="shared" si="0"/>
        <v>0</v>
      </c>
    </row>
    <row r="15" spans="1:6" ht="9" customHeight="1" x14ac:dyDescent="0.2">
      <c r="A15" s="15"/>
      <c r="B15" s="16"/>
      <c r="C15" s="16"/>
      <c r="D15" s="16"/>
      <c r="E15" s="16"/>
      <c r="F15" s="16"/>
    </row>
    <row r="16" spans="1:6" ht="21" x14ac:dyDescent="0.25">
      <c r="A16" s="12" t="s">
        <v>20</v>
      </c>
      <c r="B16" s="14"/>
      <c r="C16" s="14"/>
      <c r="D16" s="14"/>
      <c r="E16" s="13">
        <f>+E17+E18</f>
        <v>0</v>
      </c>
      <c r="F16" s="13">
        <f>+E16</f>
        <v>0</v>
      </c>
    </row>
    <row r="17" spans="1:6" x14ac:dyDescent="0.2">
      <c r="A17" s="15" t="s">
        <v>10</v>
      </c>
      <c r="B17" s="14"/>
      <c r="C17" s="14"/>
      <c r="D17" s="14"/>
      <c r="E17" s="16">
        <v>0</v>
      </c>
      <c r="F17" s="16">
        <f>+E17</f>
        <v>0</v>
      </c>
    </row>
    <row r="18" spans="1:6" x14ac:dyDescent="0.2">
      <c r="A18" s="15" t="s">
        <v>11</v>
      </c>
      <c r="B18" s="14"/>
      <c r="C18" s="14"/>
      <c r="D18" s="14"/>
      <c r="E18" s="16">
        <v>0</v>
      </c>
      <c r="F18" s="16">
        <f>+E18</f>
        <v>0</v>
      </c>
    </row>
    <row r="19" spans="1:6" ht="9" customHeight="1" x14ac:dyDescent="0.2">
      <c r="A19" s="15"/>
      <c r="B19" s="16"/>
      <c r="C19" s="16"/>
      <c r="D19" s="16"/>
      <c r="E19" s="16"/>
      <c r="F19" s="16"/>
    </row>
    <row r="20" spans="1:6" ht="10.5" x14ac:dyDescent="0.25">
      <c r="A20" s="12" t="s">
        <v>16</v>
      </c>
      <c r="B20" s="13">
        <f>+B4</f>
        <v>-7525.28</v>
      </c>
      <c r="C20" s="13">
        <f>+C9</f>
        <v>6052434.2400000002</v>
      </c>
      <c r="D20" s="13">
        <f>+D9</f>
        <v>1140710.05</v>
      </c>
      <c r="E20" s="13">
        <f>+E16</f>
        <v>0</v>
      </c>
      <c r="F20" s="13">
        <f>+B20+C20+D20+E20</f>
        <v>7185619.0099999998</v>
      </c>
    </row>
    <row r="21" spans="1:6" ht="9" customHeight="1" x14ac:dyDescent="0.25">
      <c r="A21" s="12"/>
      <c r="B21" s="13"/>
      <c r="C21" s="13"/>
      <c r="D21" s="13"/>
      <c r="E21" s="13"/>
      <c r="F21" s="13"/>
    </row>
    <row r="22" spans="1:6" ht="21" x14ac:dyDescent="0.25">
      <c r="A22" s="12" t="s">
        <v>21</v>
      </c>
      <c r="B22" s="13">
        <f>+B23+B24+B25</f>
        <v>0</v>
      </c>
      <c r="C22" s="14"/>
      <c r="D22" s="14"/>
      <c r="E22" s="17"/>
      <c r="F22" s="13">
        <f>+B22</f>
        <v>0</v>
      </c>
    </row>
    <row r="23" spans="1:6" x14ac:dyDescent="0.2">
      <c r="A23" s="15" t="s">
        <v>0</v>
      </c>
      <c r="B23" s="16">
        <v>0</v>
      </c>
      <c r="C23" s="14"/>
      <c r="D23" s="14"/>
      <c r="E23" s="14"/>
      <c r="F23" s="16">
        <f>+B23</f>
        <v>0</v>
      </c>
    </row>
    <row r="24" spans="1:6" x14ac:dyDescent="0.2">
      <c r="A24" s="15" t="s">
        <v>4</v>
      </c>
      <c r="B24" s="16">
        <v>0</v>
      </c>
      <c r="C24" s="14"/>
      <c r="D24" s="14"/>
      <c r="E24" s="14"/>
      <c r="F24" s="16">
        <f t="shared" ref="F24:F25" si="1">+B24</f>
        <v>0</v>
      </c>
    </row>
    <row r="25" spans="1:6" x14ac:dyDescent="0.2">
      <c r="A25" s="15" t="s">
        <v>6</v>
      </c>
      <c r="B25" s="16">
        <v>0</v>
      </c>
      <c r="C25" s="14"/>
      <c r="D25" s="14"/>
      <c r="E25" s="14"/>
      <c r="F25" s="16">
        <f t="shared" si="1"/>
        <v>0</v>
      </c>
    </row>
    <row r="26" spans="1:6" ht="9" customHeight="1" x14ac:dyDescent="0.2">
      <c r="A26" s="15"/>
      <c r="B26" s="16"/>
      <c r="C26" s="16"/>
      <c r="D26" s="16"/>
      <c r="E26" s="16"/>
      <c r="F26" s="16"/>
    </row>
    <row r="27" spans="1:6" ht="21" x14ac:dyDescent="0.25">
      <c r="A27" s="12" t="s">
        <v>22</v>
      </c>
      <c r="B27" s="14"/>
      <c r="C27" s="13">
        <f>+C29</f>
        <v>1191620.1000000001</v>
      </c>
      <c r="D27" s="13">
        <f>+D28+D29+D30+D31+D32</f>
        <v>-1952031.44</v>
      </c>
      <c r="E27" s="17"/>
      <c r="F27" s="13">
        <f>+C27+D27</f>
        <v>-760411.33999999985</v>
      </c>
    </row>
    <row r="28" spans="1:6" x14ac:dyDescent="0.2">
      <c r="A28" s="15" t="s">
        <v>7</v>
      </c>
      <c r="B28" s="14"/>
      <c r="C28" s="14"/>
      <c r="D28" s="28">
        <v>-811321.39</v>
      </c>
      <c r="E28" s="14"/>
      <c r="F28" s="16">
        <f>+D28</f>
        <v>-811321.39</v>
      </c>
    </row>
    <row r="29" spans="1:6" x14ac:dyDescent="0.2">
      <c r="A29" s="15" t="s">
        <v>8</v>
      </c>
      <c r="B29" s="14"/>
      <c r="C29" s="26">
        <v>1191620.1000000001</v>
      </c>
      <c r="D29" s="28">
        <v>-1140710.05</v>
      </c>
      <c r="E29" s="14"/>
      <c r="F29" s="16">
        <f>+C29+D29</f>
        <v>50910.050000000047</v>
      </c>
    </row>
    <row r="30" spans="1:6" x14ac:dyDescent="0.2">
      <c r="A30" s="15" t="s">
        <v>9</v>
      </c>
      <c r="B30" s="14"/>
      <c r="C30" s="18"/>
      <c r="D30" s="19">
        <v>0</v>
      </c>
      <c r="E30" s="18"/>
      <c r="F30" s="16">
        <f>+D30</f>
        <v>0</v>
      </c>
    </row>
    <row r="31" spans="1:6" x14ac:dyDescent="0.2">
      <c r="A31" s="15" t="s">
        <v>1</v>
      </c>
      <c r="B31" s="14"/>
      <c r="C31" s="18"/>
      <c r="D31" s="19">
        <v>0</v>
      </c>
      <c r="E31" s="18"/>
      <c r="F31" s="16">
        <f>+D31</f>
        <v>0</v>
      </c>
    </row>
    <row r="32" spans="1:6" x14ac:dyDescent="0.2">
      <c r="A32" s="15" t="s">
        <v>2</v>
      </c>
      <c r="B32" s="14"/>
      <c r="C32" s="18"/>
      <c r="D32" s="19">
        <v>0</v>
      </c>
      <c r="E32" s="18"/>
      <c r="F32" s="16">
        <f>+D32</f>
        <v>0</v>
      </c>
    </row>
    <row r="33" spans="1:6" ht="9" customHeight="1" x14ac:dyDescent="0.2">
      <c r="A33" s="15"/>
      <c r="B33" s="16"/>
      <c r="C33" s="19"/>
      <c r="D33" s="19"/>
      <c r="E33" s="19"/>
      <c r="F33" s="16"/>
    </row>
    <row r="34" spans="1:6" ht="21" x14ac:dyDescent="0.25">
      <c r="A34" s="20" t="s">
        <v>23</v>
      </c>
      <c r="B34" s="14"/>
      <c r="C34" s="14"/>
      <c r="D34" s="14"/>
      <c r="E34" s="13">
        <f>+E35+E36</f>
        <v>0</v>
      </c>
      <c r="F34" s="13">
        <f>+E34</f>
        <v>0</v>
      </c>
    </row>
    <row r="35" spans="1:6" x14ac:dyDescent="0.2">
      <c r="A35" s="15" t="s">
        <v>10</v>
      </c>
      <c r="B35" s="14"/>
      <c r="C35" s="14"/>
      <c r="D35" s="14"/>
      <c r="E35" s="16">
        <v>0</v>
      </c>
      <c r="F35" s="16">
        <f>+E35</f>
        <v>0</v>
      </c>
    </row>
    <row r="36" spans="1:6" x14ac:dyDescent="0.2">
      <c r="A36" s="15" t="s">
        <v>11</v>
      </c>
      <c r="B36" s="14"/>
      <c r="C36" s="14"/>
      <c r="D36" s="14"/>
      <c r="E36" s="16">
        <v>0</v>
      </c>
      <c r="F36" s="16">
        <f>+E36</f>
        <v>0</v>
      </c>
    </row>
    <row r="37" spans="1:6" ht="9" customHeight="1" x14ac:dyDescent="0.2">
      <c r="A37" s="15"/>
      <c r="B37" s="16"/>
      <c r="C37" s="19"/>
      <c r="D37" s="19"/>
      <c r="E37" s="16"/>
      <c r="F37" s="16"/>
    </row>
    <row r="38" spans="1:6" ht="20.149999999999999" customHeight="1" x14ac:dyDescent="0.2">
      <c r="A38" s="21" t="s">
        <v>24</v>
      </c>
      <c r="B38" s="22">
        <f>+B20+B22</f>
        <v>-7525.28</v>
      </c>
      <c r="C38" s="22">
        <f>+C20+C27</f>
        <v>7244054.3399999999</v>
      </c>
      <c r="D38" s="22">
        <f>+D20+D27</f>
        <v>-811321.3899999999</v>
      </c>
      <c r="E38" s="22">
        <f>+E20+E34</f>
        <v>0</v>
      </c>
      <c r="F38" s="22">
        <f>+B38+C38+D38+E38</f>
        <v>6425207.6699999999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5" x14ac:dyDescent="0.2">
      <c r="A40" s="9" t="s">
        <v>17</v>
      </c>
    </row>
    <row r="41" spans="1:6" ht="10.5" x14ac:dyDescent="0.2">
      <c r="A41" s="4"/>
      <c r="B41" s="5"/>
    </row>
    <row r="42" spans="1:6" ht="10.5" x14ac:dyDescent="0.2">
      <c r="A42" s="4"/>
      <c r="B42" s="5"/>
    </row>
    <row r="43" spans="1:6" ht="12" x14ac:dyDescent="0.3">
      <c r="A43"/>
      <c r="B43"/>
      <c r="C43" s="23"/>
      <c r="D43" s="23"/>
    </row>
    <row r="44" spans="1:6" ht="12" x14ac:dyDescent="0.3">
      <c r="A44" s="23"/>
      <c r="B44" s="23"/>
      <c r="C44" s="23"/>
      <c r="D44" s="23"/>
    </row>
    <row r="45" spans="1:6" ht="12" x14ac:dyDescent="0.3">
      <c r="A45" s="23"/>
      <c r="B45" s="23"/>
      <c r="C45" s="23"/>
      <c r="D45" s="23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2019-07-23T14:35:08Z</cp:lastPrinted>
  <dcterms:created xsi:type="dcterms:W3CDTF">2012-12-11T20:30:33Z</dcterms:created>
  <dcterms:modified xsi:type="dcterms:W3CDTF">2020-02-09T19:55:54Z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